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جدول 4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B13" i="2" s="1"/>
  <c r="C14" i="2"/>
  <c r="B14" i="2" s="1"/>
  <c r="C15" i="2"/>
  <c r="B15" i="2" s="1"/>
  <c r="C16" i="2"/>
  <c r="B16" i="2" s="1"/>
  <c r="C17" i="2"/>
  <c r="B17" i="2" s="1"/>
  <c r="C18" i="2"/>
  <c r="B18" i="2" s="1"/>
  <c r="C19" i="2"/>
  <c r="B19" i="2" s="1"/>
  <c r="C20" i="2"/>
  <c r="B20" i="2" s="1"/>
  <c r="C21" i="2"/>
  <c r="B21" i="2" s="1"/>
  <c r="C22" i="2"/>
  <c r="B22" i="2" s="1"/>
  <c r="C23" i="2"/>
  <c r="B23" i="2" s="1"/>
  <c r="C24" i="2"/>
  <c r="B24" i="2" s="1"/>
  <c r="C25" i="2"/>
  <c r="B25" i="2" s="1"/>
  <c r="C26" i="2"/>
  <c r="B26" i="2" s="1"/>
  <c r="C27" i="2"/>
  <c r="B27" i="2" s="1"/>
  <c r="C28" i="2"/>
  <c r="B28" i="2" s="1"/>
  <c r="C29" i="2"/>
  <c r="B29" i="2" s="1"/>
  <c r="C30" i="2"/>
  <c r="B30" i="2" s="1"/>
  <c r="C31" i="2"/>
  <c r="B31" i="2" s="1"/>
  <c r="C32" i="2"/>
  <c r="B32" i="2" s="1"/>
  <c r="C33" i="2"/>
  <c r="B33" i="2" s="1"/>
  <c r="C39" i="2"/>
  <c r="B39" i="2" s="1"/>
  <c r="C40" i="2"/>
  <c r="B40" i="2" s="1"/>
  <c r="C41" i="2"/>
  <c r="B41" i="2" s="1"/>
  <c r="C42" i="2"/>
  <c r="B42" i="2" s="1"/>
  <c r="C43" i="2"/>
  <c r="B43" i="2" s="1"/>
  <c r="C44" i="2"/>
  <c r="B44" i="2" s="1"/>
  <c r="C45" i="2"/>
  <c r="B45" i="2" s="1"/>
  <c r="C46" i="2"/>
  <c r="B46" i="2" s="1"/>
  <c r="C47" i="2"/>
  <c r="B47" i="2" s="1"/>
  <c r="C48" i="2"/>
  <c r="B48" i="2" s="1"/>
  <c r="C49" i="2"/>
  <c r="B49" i="2" s="1"/>
  <c r="C50" i="2"/>
  <c r="B50" i="2" s="1"/>
  <c r="C51" i="2"/>
  <c r="B51" i="2" s="1"/>
  <c r="C52" i="2"/>
  <c r="B52" i="2" s="1"/>
  <c r="C53" i="2"/>
  <c r="B53" i="2" s="1"/>
  <c r="C54" i="2"/>
  <c r="B54" i="2" s="1"/>
  <c r="C55" i="2"/>
  <c r="B55" i="2" s="1"/>
  <c r="C56" i="2"/>
  <c r="B56" i="2" s="1"/>
  <c r="C57" i="2"/>
  <c r="B57" i="2" s="1"/>
  <c r="C58" i="2"/>
  <c r="B58" i="2" s="1"/>
  <c r="C59" i="2"/>
  <c r="B59" i="2" s="1"/>
  <c r="C65" i="2"/>
  <c r="B65" i="2" s="1"/>
  <c r="C66" i="2"/>
  <c r="B66" i="2" s="1"/>
  <c r="C67" i="2"/>
  <c r="B67" i="2" s="1"/>
  <c r="C68" i="2"/>
  <c r="B68" i="2" s="1"/>
  <c r="C69" i="2"/>
  <c r="B69" i="2" s="1"/>
  <c r="C70" i="2"/>
  <c r="B70" i="2" s="1"/>
  <c r="C71" i="2"/>
  <c r="B71" i="2" s="1"/>
  <c r="C72" i="2"/>
  <c r="B72" i="2" s="1"/>
  <c r="C73" i="2"/>
  <c r="B73" i="2" s="1"/>
  <c r="C74" i="2"/>
  <c r="B74" i="2" s="1"/>
  <c r="C75" i="2"/>
  <c r="B75" i="2" s="1"/>
  <c r="C76" i="2"/>
  <c r="B76" i="2" s="1"/>
  <c r="C77" i="2"/>
  <c r="B77" i="2" s="1"/>
  <c r="C78" i="2"/>
  <c r="B78" i="2" s="1"/>
  <c r="C79" i="2"/>
  <c r="B79" i="2" s="1"/>
  <c r="C80" i="2"/>
  <c r="B80" i="2" s="1"/>
  <c r="C81" i="2"/>
  <c r="B81" i="2" s="1"/>
  <c r="C82" i="2"/>
  <c r="B82" i="2" s="1"/>
  <c r="C83" i="2"/>
  <c r="B83" i="2" s="1"/>
  <c r="C84" i="2"/>
  <c r="B84" i="2" s="1"/>
  <c r="C85" i="2"/>
  <c r="B85" i="2" s="1"/>
  <c r="C86" i="2"/>
  <c r="B86" i="2" s="1"/>
  <c r="D87" i="2"/>
  <c r="E87" i="2"/>
  <c r="F87" i="2"/>
  <c r="G87" i="2"/>
  <c r="H87" i="2"/>
  <c r="I87" i="2"/>
  <c r="C87" i="2" l="1"/>
  <c r="B87" i="2" s="1"/>
</calcChain>
</file>

<file path=xl/sharedStrings.xml><?xml version="1.0" encoding="utf-8"?>
<sst xmlns="http://schemas.openxmlformats.org/spreadsheetml/2006/main" count="103" uniqueCount="83">
  <si>
    <t>المعالجون بالمراكز الصحية حسب نوع المرض والمنطقة الطبية</t>
  </si>
  <si>
    <t>المنطقة</t>
  </si>
  <si>
    <t>الأمراض</t>
  </si>
  <si>
    <t xml:space="preserve">المعدل/ 1000السكان   </t>
  </si>
  <si>
    <t>الجملــة</t>
  </si>
  <si>
    <t>الفجيرة</t>
  </si>
  <si>
    <t>رأس الخيمة</t>
  </si>
  <si>
    <t>أم القيوين</t>
  </si>
  <si>
    <t>عجمان</t>
  </si>
  <si>
    <t>الشارقة</t>
  </si>
  <si>
    <t>دبـــى</t>
  </si>
  <si>
    <t>أمراض معدية معوية</t>
  </si>
  <si>
    <t>التهاب الحلق السبحى  والحمى القرمزية</t>
  </si>
  <si>
    <t>أمراض بكتيرية أو جرثومية أخرى</t>
  </si>
  <si>
    <t>أمراض فيروسية مع طفح الجلدى</t>
  </si>
  <si>
    <t>أمراض فيروسية أخرى</t>
  </si>
  <si>
    <t>ملاريـــا</t>
  </si>
  <si>
    <t>أمراض تناسليـة</t>
  </si>
  <si>
    <t>أمراض فطرية</t>
  </si>
  <si>
    <t>عدوى ديدانية</t>
  </si>
  <si>
    <t>الاصابة بقمل والرأس والعانة</t>
  </si>
  <si>
    <t>الجـــــرب</t>
  </si>
  <si>
    <t>الأورام الخبيثة</t>
  </si>
  <si>
    <t>الأورام الحميدة</t>
  </si>
  <si>
    <t>اضطرابات الغدة الدرقية</t>
  </si>
  <si>
    <t>البول السكرى</t>
  </si>
  <si>
    <t>حالات نقص التغذية</t>
  </si>
  <si>
    <t>اضطرابات في أيض المواد الدهنية</t>
  </si>
  <si>
    <t>النقرس</t>
  </si>
  <si>
    <t>أنيميا بسبب نفص الحديد</t>
  </si>
  <si>
    <t>أنيميا بسبب تحلل الكرات الحمراء</t>
  </si>
  <si>
    <t>أمراض الدم ومكوناته</t>
  </si>
  <si>
    <t xml:space="preserve">             المنطقة</t>
  </si>
  <si>
    <t xml:space="preserve"> </t>
  </si>
  <si>
    <t>المعدل/ 1000 السكان</t>
  </si>
  <si>
    <t>الأمراض النفسية والعصبية</t>
  </si>
  <si>
    <t>الاعتماد على العقاقير أو الأدمان الدوائى</t>
  </si>
  <si>
    <t>التخلف العقلى</t>
  </si>
  <si>
    <t>الصرع</t>
  </si>
  <si>
    <t>الصداع النصفى</t>
  </si>
  <si>
    <t xml:space="preserve">اضطرابات أخرى بالجهاز العصبى المركزى </t>
  </si>
  <si>
    <t xml:space="preserve">اضطرابات أخرى بالجهاز العصبى الطرفى  </t>
  </si>
  <si>
    <t>اضطرابات العين وملحقائها</t>
  </si>
  <si>
    <t xml:space="preserve">اضطرابات الانكسار الضوئى أوالتكيف  </t>
  </si>
  <si>
    <t>أمراض الأذن</t>
  </si>
  <si>
    <t xml:space="preserve">الحمى الروماتيزمية الحادة </t>
  </si>
  <si>
    <t>أمراض القلب الروماتزمية المزمنة</t>
  </si>
  <si>
    <t xml:space="preserve"> مرض ارتفاع ضغط الدم</t>
  </si>
  <si>
    <t>اصابة الأوعية التاجية (الأسكيمية)</t>
  </si>
  <si>
    <t>أمراض قلب أخرى</t>
  </si>
  <si>
    <t>أمراض الأوردة والأوعية الليمفاوية</t>
  </si>
  <si>
    <t xml:space="preserve">نزلة البرد -  الزكام </t>
  </si>
  <si>
    <t>التهاب البلعوم الحاد</t>
  </si>
  <si>
    <t>التهاب اللوزتين الحاد</t>
  </si>
  <si>
    <t>التهاب الشعب الحاد</t>
  </si>
  <si>
    <t>التهاب اللوزتين والحمى المزمن</t>
  </si>
  <si>
    <t xml:space="preserve">المعدل/ السكان 1000 </t>
  </si>
  <si>
    <t>حساسية الأنف</t>
  </si>
  <si>
    <t>أمراض أخرىبالجهاز التنفسى العلوى</t>
  </si>
  <si>
    <t>التهاب الشعبى المزمن</t>
  </si>
  <si>
    <t>الربو ( الأسما )</t>
  </si>
  <si>
    <t>أمراض أخرى بالجهاز التنفسى</t>
  </si>
  <si>
    <t>أمراض التجويف الفمى  والغدد اللعابية والفكية</t>
  </si>
  <si>
    <t>أمراض المرى والمعدة  والأثنى عشر</t>
  </si>
  <si>
    <t>التهاب الزائدة الدودية الحادة</t>
  </si>
  <si>
    <t>التهاب الزائدة الدودية غير المحددة</t>
  </si>
  <si>
    <t>التهاب غير المعدى بالأمعاء والقولون</t>
  </si>
  <si>
    <t>الفتوق البطنيــة</t>
  </si>
  <si>
    <t>أمراض أخري بالجهاز الهضمى</t>
  </si>
  <si>
    <t>حصاة بالكلي أو الحالب</t>
  </si>
  <si>
    <t>أمراض أخرى بالجهاز البولى</t>
  </si>
  <si>
    <t>أمراض الأعضاء التناسلية للذكور</t>
  </si>
  <si>
    <t>اضطرابات الثدى</t>
  </si>
  <si>
    <t>أمراض الجهاز التناسلى للأناث</t>
  </si>
  <si>
    <t>أمراض الجلد والأنسجة تحت الجلد</t>
  </si>
  <si>
    <t>أمراض خاصة بالجهازالهيكلى الحركى</t>
  </si>
  <si>
    <t xml:space="preserve">ارتفاع درجة الحرارة بدون معرفة السبب  </t>
  </si>
  <si>
    <t>أخـــــــرى</t>
  </si>
  <si>
    <t>غير مبين</t>
  </si>
  <si>
    <t>الجملـــــــة</t>
  </si>
  <si>
    <t>مركز الإحصاء والأبحاث</t>
  </si>
  <si>
    <t xml:space="preserve">جدول ( 46 )  </t>
  </si>
  <si>
    <t xml:space="preserve">تابع جدول ( 46 )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</si>
</sst>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MS Sans Serif"/>
      <charset val="178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8.5"/>
      <name val="Arial"/>
      <family val="2"/>
      <scheme val="minor"/>
    </font>
    <font>
      <b/>
      <sz val="12"/>
      <name val="Arial"/>
      <family val="2"/>
      <scheme val="minor"/>
    </font>
    <font>
      <b/>
      <sz val="22"/>
      <color theme="0"/>
      <name val="Arial"/>
      <family val="2"/>
    </font>
    <font>
      <sz val="2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6" fillId="4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readingOrder="2"/>
    </xf>
    <xf numFmtId="0" fontId="7" fillId="5" borderId="1" xfId="0" applyFont="1" applyFill="1" applyBorder="1" applyAlignment="1">
      <alignment horizontal="center" vertical="center" readingOrder="2"/>
    </xf>
    <xf numFmtId="0" fontId="6" fillId="0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809625</xdr:colOff>
      <xdr:row>11</xdr:row>
      <xdr:rowOff>409575</xdr:rowOff>
    </xdr:to>
    <xdr:sp macro="" textlink="">
      <xdr:nvSpPr>
        <xdr:cNvPr id="2" name="Line 1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9987076800" y="1781175"/>
          <a:ext cx="609600" cy="3238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4" name="Line 3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9987076800" y="6153150"/>
          <a:ext cx="609600" cy="3238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62</xdr:row>
      <xdr:rowOff>9525</xdr:rowOff>
    </xdr:from>
    <xdr:to>
      <xdr:col>0</xdr:col>
      <xdr:colOff>809625</xdr:colOff>
      <xdr:row>64</xdr:row>
      <xdr:rowOff>0</xdr:rowOff>
    </xdr:to>
    <xdr:sp macro="" textlink="">
      <xdr:nvSpPr>
        <xdr:cNvPr id="6" name="Line 3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9987076800" y="10534650"/>
          <a:ext cx="6096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259640</xdr:colOff>
      <xdr:row>0</xdr:row>
      <xdr:rowOff>86052</xdr:rowOff>
    </xdr:from>
    <xdr:ext cx="2235910" cy="625592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952350" y="86052"/>
          <a:ext cx="2235910" cy="6255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rightToLeft="1" tabSelected="1" zoomScaleNormal="100" workbookViewId="0">
      <selection activeCellId="1" sqref="A1:J7 A1:J7"/>
    </sheetView>
  </sheetViews>
  <sheetFormatPr defaultRowHeight="12.75"/>
  <cols>
    <col min="1" max="1" width="10.7109375" style="1" customWidth="1"/>
    <col min="2" max="2" width="15.85546875" style="1" bestFit="1" customWidth="1"/>
    <col min="3" max="10" width="10.7109375" style="1" customWidth="1"/>
    <col min="11" max="16384" width="9.140625" style="1"/>
  </cols>
  <sheetData>
    <row r="1" spans="1:10">
      <c r="A1" s="18"/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ht="14.25" customHeight="1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 s="16" customFormat="1" ht="54.95" customHeight="1">
      <c r="A8" s="19" t="s">
        <v>80</v>
      </c>
      <c r="B8" s="19"/>
      <c r="C8" s="19"/>
      <c r="D8" s="19"/>
      <c r="E8" s="19"/>
      <c r="F8" s="19"/>
      <c r="G8" s="19"/>
      <c r="H8" s="19"/>
      <c r="I8" s="19"/>
      <c r="J8" s="19"/>
    </row>
    <row r="9" spans="1:10" ht="20.100000000000001" customHeight="1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</row>
    <row r="10" spans="1:10" ht="20.100000000000001" customHeight="1">
      <c r="A10" s="22" t="s">
        <v>81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ht="19.5" customHeight="1">
      <c r="A11" s="6" t="s">
        <v>1</v>
      </c>
      <c r="B11" s="24" t="s">
        <v>3</v>
      </c>
      <c r="C11" s="24" t="s">
        <v>4</v>
      </c>
      <c r="D11" s="24" t="s">
        <v>5</v>
      </c>
      <c r="E11" s="24" t="s">
        <v>6</v>
      </c>
      <c r="F11" s="24" t="s">
        <v>7</v>
      </c>
      <c r="G11" s="24" t="s">
        <v>8</v>
      </c>
      <c r="H11" s="24" t="s">
        <v>9</v>
      </c>
      <c r="I11" s="24" t="s">
        <v>10</v>
      </c>
      <c r="J11" s="29"/>
    </row>
    <row r="12" spans="1:10" ht="33" customHeight="1">
      <c r="A12" s="7" t="s">
        <v>2</v>
      </c>
      <c r="B12" s="25"/>
      <c r="C12" s="25"/>
      <c r="D12" s="25"/>
      <c r="E12" s="25"/>
      <c r="F12" s="25"/>
      <c r="G12" s="25"/>
      <c r="H12" s="25"/>
      <c r="I12" s="25"/>
      <c r="J12" s="30"/>
    </row>
    <row r="13" spans="1:10" ht="30" customHeight="1">
      <c r="A13" s="8" t="s">
        <v>11</v>
      </c>
      <c r="B13" s="2">
        <f t="shared" ref="B13:B33" si="0">C13/J13*1000</f>
        <v>9.4610106051154084</v>
      </c>
      <c r="C13" s="3">
        <f t="shared" ref="C13:C33" si="1">SUM(D13:I13)</f>
        <v>30332</v>
      </c>
      <c r="D13" s="5">
        <v>8021</v>
      </c>
      <c r="E13" s="5">
        <v>4233</v>
      </c>
      <c r="F13" s="3">
        <v>1</v>
      </c>
      <c r="G13" s="5">
        <v>2511</v>
      </c>
      <c r="H13" s="5">
        <v>15526</v>
      </c>
      <c r="I13" s="3">
        <v>40</v>
      </c>
      <c r="J13" s="4">
        <v>3206000</v>
      </c>
    </row>
    <row r="14" spans="1:10" ht="44.25" customHeight="1">
      <c r="A14" s="8" t="s">
        <v>12</v>
      </c>
      <c r="B14" s="2">
        <f t="shared" si="0"/>
        <v>2.1210230817217717E-2</v>
      </c>
      <c r="C14" s="3">
        <f t="shared" si="1"/>
        <v>68</v>
      </c>
      <c r="D14" s="3">
        <v>26</v>
      </c>
      <c r="E14" s="3">
        <v>25</v>
      </c>
      <c r="F14" s="3">
        <v>0</v>
      </c>
      <c r="G14" s="3">
        <v>16</v>
      </c>
      <c r="H14" s="3">
        <v>0</v>
      </c>
      <c r="I14" s="3">
        <v>1</v>
      </c>
      <c r="J14" s="4">
        <v>3206000</v>
      </c>
    </row>
    <row r="15" spans="1:10" ht="37.5" customHeight="1">
      <c r="A15" s="8" t="s">
        <v>13</v>
      </c>
      <c r="B15" s="2">
        <f t="shared" si="0"/>
        <v>6.8933250155957582E-2</v>
      </c>
      <c r="C15" s="3">
        <f t="shared" si="1"/>
        <v>221</v>
      </c>
      <c r="D15" s="3">
        <v>152</v>
      </c>
      <c r="E15" s="5">
        <v>2</v>
      </c>
      <c r="F15" s="3">
        <v>1</v>
      </c>
      <c r="G15" s="3">
        <v>46</v>
      </c>
      <c r="H15" s="3">
        <v>7</v>
      </c>
      <c r="I15" s="3">
        <v>13</v>
      </c>
      <c r="J15" s="4">
        <v>3206000</v>
      </c>
    </row>
    <row r="16" spans="1:10" ht="39" customHeight="1">
      <c r="A16" s="8" t="s">
        <v>14</v>
      </c>
      <c r="B16" s="2">
        <f t="shared" si="0"/>
        <v>0.34840923268870866</v>
      </c>
      <c r="C16" s="3">
        <f t="shared" si="1"/>
        <v>1117</v>
      </c>
      <c r="D16" s="3">
        <v>480</v>
      </c>
      <c r="E16" s="3">
        <v>218</v>
      </c>
      <c r="F16" s="3">
        <v>11</v>
      </c>
      <c r="G16" s="3">
        <v>232</v>
      </c>
      <c r="H16" s="3">
        <v>135</v>
      </c>
      <c r="I16" s="3">
        <v>41</v>
      </c>
      <c r="J16" s="4">
        <v>3206000</v>
      </c>
    </row>
    <row r="17" spans="1:10" ht="32.25" customHeight="1">
      <c r="A17" s="8" t="s">
        <v>15</v>
      </c>
      <c r="B17" s="2">
        <f t="shared" si="0"/>
        <v>0.62601372426699942</v>
      </c>
      <c r="C17" s="3">
        <f t="shared" si="1"/>
        <v>2007</v>
      </c>
      <c r="D17" s="3">
        <v>1064</v>
      </c>
      <c r="E17" s="5">
        <v>57</v>
      </c>
      <c r="F17" s="3">
        <v>9</v>
      </c>
      <c r="G17" s="3">
        <v>434</v>
      </c>
      <c r="H17" s="3">
        <v>190</v>
      </c>
      <c r="I17" s="3">
        <v>253</v>
      </c>
      <c r="J17" s="4">
        <v>3206000</v>
      </c>
    </row>
    <row r="18" spans="1:10" ht="31.5" customHeight="1">
      <c r="A18" s="9" t="s">
        <v>16</v>
      </c>
      <c r="B18" s="2">
        <f t="shared" si="0"/>
        <v>7.1740486587648158E-3</v>
      </c>
      <c r="C18" s="3">
        <f t="shared" si="1"/>
        <v>23</v>
      </c>
      <c r="D18" s="3">
        <v>0</v>
      </c>
      <c r="E18" s="5">
        <v>23</v>
      </c>
      <c r="F18" s="3">
        <v>0</v>
      </c>
      <c r="G18" s="3">
        <v>0</v>
      </c>
      <c r="H18" s="3">
        <v>0</v>
      </c>
      <c r="I18" s="3">
        <v>0</v>
      </c>
      <c r="J18" s="4">
        <v>3206000</v>
      </c>
    </row>
    <row r="19" spans="1:10" ht="30.75" customHeight="1">
      <c r="A19" s="9" t="s">
        <v>17</v>
      </c>
      <c r="B19" s="2">
        <f t="shared" si="0"/>
        <v>3.7429819089207741E-2</v>
      </c>
      <c r="C19" s="3">
        <f t="shared" si="1"/>
        <v>120</v>
      </c>
      <c r="D19" s="3">
        <v>1</v>
      </c>
      <c r="E19" s="3">
        <v>3</v>
      </c>
      <c r="F19" s="3">
        <v>0</v>
      </c>
      <c r="G19" s="3">
        <v>6</v>
      </c>
      <c r="H19" s="3">
        <v>107</v>
      </c>
      <c r="I19" s="3">
        <v>3</v>
      </c>
      <c r="J19" s="4">
        <v>3206000</v>
      </c>
    </row>
    <row r="20" spans="1:10" ht="31.5" customHeight="1">
      <c r="A20" s="9" t="s">
        <v>18</v>
      </c>
      <c r="B20" s="2">
        <f t="shared" si="0"/>
        <v>0.31066749844042424</v>
      </c>
      <c r="C20" s="3">
        <f t="shared" si="1"/>
        <v>996</v>
      </c>
      <c r="D20" s="3">
        <v>417</v>
      </c>
      <c r="E20" s="3">
        <v>46</v>
      </c>
      <c r="F20" s="3">
        <v>12</v>
      </c>
      <c r="G20" s="3">
        <v>329</v>
      </c>
      <c r="H20" s="3">
        <v>184</v>
      </c>
      <c r="I20" s="3">
        <v>8</v>
      </c>
      <c r="J20" s="4">
        <v>3206000</v>
      </c>
    </row>
    <row r="21" spans="1:10" ht="28.5" customHeight="1">
      <c r="A21" s="9" t="s">
        <v>19</v>
      </c>
      <c r="B21" s="2">
        <f t="shared" si="0"/>
        <v>0.30941983780411725</v>
      </c>
      <c r="C21" s="3">
        <f t="shared" si="1"/>
        <v>992</v>
      </c>
      <c r="D21" s="3">
        <v>133</v>
      </c>
      <c r="E21" s="3">
        <v>159</v>
      </c>
      <c r="F21" s="3">
        <v>1</v>
      </c>
      <c r="G21" s="3">
        <v>141</v>
      </c>
      <c r="H21" s="3">
        <v>552</v>
      </c>
      <c r="I21" s="3">
        <v>6</v>
      </c>
      <c r="J21" s="4">
        <v>3206000</v>
      </c>
    </row>
    <row r="22" spans="1:10" ht="29.25" customHeight="1">
      <c r="A22" s="8" t="s">
        <v>20</v>
      </c>
      <c r="B22" s="2">
        <f t="shared" si="0"/>
        <v>8.7960074859638179E-2</v>
      </c>
      <c r="C22" s="3">
        <f t="shared" si="1"/>
        <v>282</v>
      </c>
      <c r="D22" s="3">
        <v>82</v>
      </c>
      <c r="E22" s="3">
        <v>28</v>
      </c>
      <c r="F22" s="3">
        <v>0</v>
      </c>
      <c r="G22" s="3">
        <v>119</v>
      </c>
      <c r="H22" s="3">
        <v>52</v>
      </c>
      <c r="I22" s="3">
        <v>1</v>
      </c>
      <c r="J22" s="4">
        <v>3206000</v>
      </c>
    </row>
    <row r="23" spans="1:10" ht="28.5" customHeight="1">
      <c r="A23" s="9" t="s">
        <v>21</v>
      </c>
      <c r="B23" s="2">
        <f t="shared" si="0"/>
        <v>4.6787273861509677E-3</v>
      </c>
      <c r="C23" s="3">
        <f t="shared" si="1"/>
        <v>15</v>
      </c>
      <c r="D23" s="3">
        <v>5</v>
      </c>
      <c r="E23" s="3">
        <v>5</v>
      </c>
      <c r="F23" s="3">
        <v>0</v>
      </c>
      <c r="G23" s="3">
        <v>0</v>
      </c>
      <c r="H23" s="3">
        <v>4</v>
      </c>
      <c r="I23" s="3">
        <v>1</v>
      </c>
      <c r="J23" s="4">
        <v>3206000</v>
      </c>
    </row>
    <row r="24" spans="1:10" ht="28.5" customHeight="1">
      <c r="A24" s="9" t="s">
        <v>22</v>
      </c>
      <c r="B24" s="2">
        <f t="shared" si="0"/>
        <v>6.9245165315034302E-2</v>
      </c>
      <c r="C24" s="3">
        <f t="shared" si="1"/>
        <v>222</v>
      </c>
      <c r="D24" s="3">
        <v>4</v>
      </c>
      <c r="E24" s="3">
        <v>157</v>
      </c>
      <c r="F24" s="3">
        <v>0</v>
      </c>
      <c r="G24" s="3">
        <v>14</v>
      </c>
      <c r="H24" s="3">
        <v>41</v>
      </c>
      <c r="I24" s="3">
        <v>6</v>
      </c>
      <c r="J24" s="4">
        <v>3206000</v>
      </c>
    </row>
    <row r="25" spans="1:10" ht="29.25" customHeight="1">
      <c r="A25" s="9" t="s">
        <v>23</v>
      </c>
      <c r="B25" s="2">
        <f t="shared" si="0"/>
        <v>0.11572052401746724</v>
      </c>
      <c r="C25" s="3">
        <f t="shared" si="1"/>
        <v>371</v>
      </c>
      <c r="D25" s="3">
        <v>24</v>
      </c>
      <c r="E25" s="3">
        <v>98</v>
      </c>
      <c r="F25" s="3">
        <v>1</v>
      </c>
      <c r="G25" s="3">
        <v>19</v>
      </c>
      <c r="H25" s="3">
        <v>217</v>
      </c>
      <c r="I25" s="3">
        <v>12</v>
      </c>
      <c r="J25" s="4">
        <v>3206000</v>
      </c>
    </row>
    <row r="26" spans="1:10" ht="29.25" customHeight="1">
      <c r="A26" s="8" t="s">
        <v>24</v>
      </c>
      <c r="B26" s="2">
        <f t="shared" si="0"/>
        <v>2.0729881472239553</v>
      </c>
      <c r="C26" s="3">
        <f t="shared" si="1"/>
        <v>6646</v>
      </c>
      <c r="D26" s="3">
        <v>1195</v>
      </c>
      <c r="E26" s="3">
        <v>3137</v>
      </c>
      <c r="F26" s="3">
        <v>297</v>
      </c>
      <c r="G26" s="3">
        <v>506</v>
      </c>
      <c r="H26" s="3">
        <v>1193</v>
      </c>
      <c r="I26" s="3">
        <v>318</v>
      </c>
      <c r="J26" s="4">
        <v>3206000</v>
      </c>
    </row>
    <row r="27" spans="1:10" ht="27" customHeight="1">
      <c r="A27" s="9" t="s">
        <v>25</v>
      </c>
      <c r="B27" s="2">
        <f t="shared" si="0"/>
        <v>11.764815970056144</v>
      </c>
      <c r="C27" s="3">
        <f t="shared" si="1"/>
        <v>37718</v>
      </c>
      <c r="D27" s="3">
        <v>9123</v>
      </c>
      <c r="E27" s="3">
        <v>12377</v>
      </c>
      <c r="F27" s="3">
        <v>1955</v>
      </c>
      <c r="G27" s="3">
        <v>3228</v>
      </c>
      <c r="H27" s="3">
        <v>8810</v>
      </c>
      <c r="I27" s="3">
        <v>2225</v>
      </c>
      <c r="J27" s="4">
        <v>3206000</v>
      </c>
    </row>
    <row r="28" spans="1:10" ht="30.75" customHeight="1">
      <c r="A28" s="8" t="s">
        <v>26</v>
      </c>
      <c r="B28" s="2">
        <f t="shared" si="0"/>
        <v>0.8574547723019339</v>
      </c>
      <c r="C28" s="3">
        <f t="shared" si="1"/>
        <v>2749</v>
      </c>
      <c r="D28" s="3">
        <v>501</v>
      </c>
      <c r="E28" s="3">
        <v>1587</v>
      </c>
      <c r="F28" s="3">
        <v>42</v>
      </c>
      <c r="G28" s="3">
        <v>272</v>
      </c>
      <c r="H28" s="3">
        <v>286</v>
      </c>
      <c r="I28" s="3">
        <v>61</v>
      </c>
      <c r="J28" s="4">
        <v>3206000</v>
      </c>
    </row>
    <row r="29" spans="1:10" ht="38.25" customHeight="1">
      <c r="A29" s="8" t="s">
        <v>27</v>
      </c>
      <c r="B29" s="2">
        <f t="shared" si="0"/>
        <v>11.552713661883967</v>
      </c>
      <c r="C29" s="3">
        <f t="shared" si="1"/>
        <v>37038</v>
      </c>
      <c r="D29" s="3">
        <v>7430</v>
      </c>
      <c r="E29" s="3">
        <v>14337</v>
      </c>
      <c r="F29" s="3">
        <v>1080</v>
      </c>
      <c r="G29" s="3">
        <v>1972</v>
      </c>
      <c r="H29" s="3">
        <v>10966</v>
      </c>
      <c r="I29" s="3">
        <v>1253</v>
      </c>
      <c r="J29" s="4">
        <v>3206000</v>
      </c>
    </row>
    <row r="30" spans="1:10" ht="30" customHeight="1">
      <c r="A30" s="9" t="s">
        <v>28</v>
      </c>
      <c r="B30" s="2">
        <f t="shared" si="0"/>
        <v>0.23799126637554585</v>
      </c>
      <c r="C30" s="3">
        <f t="shared" si="1"/>
        <v>763</v>
      </c>
      <c r="D30" s="5">
        <v>132</v>
      </c>
      <c r="E30" s="3">
        <v>169</v>
      </c>
      <c r="F30" s="3">
        <v>19</v>
      </c>
      <c r="G30" s="3">
        <v>123</v>
      </c>
      <c r="H30" s="3">
        <v>209</v>
      </c>
      <c r="I30" s="3">
        <v>111</v>
      </c>
      <c r="J30" s="4">
        <v>3206000</v>
      </c>
    </row>
    <row r="31" spans="1:10" ht="36.75" customHeight="1">
      <c r="A31" s="8" t="s">
        <v>29</v>
      </c>
      <c r="B31" s="2">
        <f t="shared" si="0"/>
        <v>4.6562694946974421</v>
      </c>
      <c r="C31" s="3">
        <f t="shared" si="1"/>
        <v>14928</v>
      </c>
      <c r="D31" s="3">
        <v>4270</v>
      </c>
      <c r="E31" s="3">
        <v>6006</v>
      </c>
      <c r="F31" s="3">
        <v>522</v>
      </c>
      <c r="G31" s="3">
        <v>2133</v>
      </c>
      <c r="H31" s="3">
        <v>1046</v>
      </c>
      <c r="I31" s="3">
        <v>951</v>
      </c>
      <c r="J31" s="4">
        <v>3206000</v>
      </c>
    </row>
    <row r="32" spans="1:10" ht="37.5" customHeight="1">
      <c r="A32" s="8" t="s">
        <v>30</v>
      </c>
      <c r="B32" s="2">
        <f t="shared" si="0"/>
        <v>0.10792264504054896</v>
      </c>
      <c r="C32" s="3">
        <f t="shared" si="1"/>
        <v>346</v>
      </c>
      <c r="D32" s="3">
        <v>147</v>
      </c>
      <c r="E32" s="3">
        <v>52</v>
      </c>
      <c r="F32" s="3">
        <v>30</v>
      </c>
      <c r="G32" s="3">
        <v>73</v>
      </c>
      <c r="H32" s="3">
        <v>14</v>
      </c>
      <c r="I32" s="3">
        <v>30</v>
      </c>
      <c r="J32" s="4">
        <v>3206000</v>
      </c>
    </row>
    <row r="33" spans="1:13" ht="31.5" customHeight="1">
      <c r="A33" s="8" t="s">
        <v>31</v>
      </c>
      <c r="B33" s="2">
        <f t="shared" si="0"/>
        <v>0.21054273237679352</v>
      </c>
      <c r="C33" s="3">
        <f t="shared" si="1"/>
        <v>675</v>
      </c>
      <c r="D33" s="3">
        <v>184</v>
      </c>
      <c r="E33" s="3">
        <v>256</v>
      </c>
      <c r="F33" s="3">
        <v>16</v>
      </c>
      <c r="G33" s="3">
        <v>141</v>
      </c>
      <c r="H33" s="3">
        <v>6</v>
      </c>
      <c r="I33" s="3">
        <v>72</v>
      </c>
      <c r="J33" s="4">
        <v>3206000</v>
      </c>
    </row>
    <row r="34" spans="1:13" ht="31.5" customHeight="1">
      <c r="A34" s="26"/>
      <c r="B34" s="27"/>
      <c r="C34" s="27"/>
      <c r="D34" s="27"/>
      <c r="E34" s="27"/>
      <c r="F34" s="27"/>
      <c r="G34" s="27"/>
      <c r="H34" s="27"/>
      <c r="I34" s="28"/>
      <c r="J34" s="4">
        <v>3206000</v>
      </c>
    </row>
    <row r="35" spans="1:13" s="17" customFormat="1" ht="20.100000000000001" customHeight="1">
      <c r="A35" s="20" t="s">
        <v>0</v>
      </c>
      <c r="B35" s="20"/>
      <c r="C35" s="20"/>
      <c r="D35" s="20"/>
      <c r="E35" s="20"/>
      <c r="F35" s="20"/>
      <c r="G35" s="20"/>
      <c r="H35" s="20"/>
      <c r="I35" s="20"/>
      <c r="J35" s="4">
        <v>3206000</v>
      </c>
    </row>
    <row r="36" spans="1:13" s="17" customFormat="1" ht="20.100000000000001" customHeight="1">
      <c r="A36" s="21" t="s">
        <v>82</v>
      </c>
      <c r="B36" s="21"/>
      <c r="C36" s="21"/>
      <c r="D36" s="21"/>
      <c r="E36" s="21"/>
      <c r="F36" s="21"/>
      <c r="G36" s="21"/>
      <c r="H36" s="21"/>
      <c r="I36" s="21"/>
      <c r="J36" s="4">
        <v>3206000</v>
      </c>
    </row>
    <row r="37" spans="1:13" ht="12.75" customHeight="1">
      <c r="A37" s="10" t="s">
        <v>32</v>
      </c>
      <c r="B37" s="24" t="s">
        <v>34</v>
      </c>
      <c r="C37" s="24" t="s">
        <v>4</v>
      </c>
      <c r="D37" s="24" t="s">
        <v>5</v>
      </c>
      <c r="E37" s="24" t="s">
        <v>6</v>
      </c>
      <c r="F37" s="24" t="s">
        <v>7</v>
      </c>
      <c r="G37" s="24" t="s">
        <v>8</v>
      </c>
      <c r="H37" s="24" t="s">
        <v>9</v>
      </c>
      <c r="I37" s="24" t="s">
        <v>10</v>
      </c>
      <c r="J37" s="4">
        <v>3206000</v>
      </c>
      <c r="M37" s="1" t="s">
        <v>33</v>
      </c>
    </row>
    <row r="38" spans="1:13" ht="31.5" customHeight="1">
      <c r="A38" s="7" t="s">
        <v>2</v>
      </c>
      <c r="B38" s="25"/>
      <c r="C38" s="25"/>
      <c r="D38" s="25"/>
      <c r="E38" s="25"/>
      <c r="F38" s="25"/>
      <c r="G38" s="25"/>
      <c r="H38" s="25"/>
      <c r="I38" s="25"/>
      <c r="J38" s="4">
        <v>3206000</v>
      </c>
    </row>
    <row r="39" spans="1:13" ht="38.25" customHeight="1">
      <c r="A39" s="11" t="s">
        <v>35</v>
      </c>
      <c r="B39" s="2">
        <f t="shared" ref="B39:B59" si="2">C39/J39*1000</f>
        <v>1.522145976294448</v>
      </c>
      <c r="C39" s="3">
        <f t="shared" ref="C39:C59" si="3">SUM(D39:I39)</f>
        <v>4880</v>
      </c>
      <c r="D39" s="3">
        <v>412</v>
      </c>
      <c r="E39" s="3">
        <v>1250</v>
      </c>
      <c r="F39" s="3">
        <v>27</v>
      </c>
      <c r="G39" s="3">
        <v>94</v>
      </c>
      <c r="H39" s="3">
        <v>3030</v>
      </c>
      <c r="I39" s="3">
        <v>67</v>
      </c>
      <c r="J39" s="4">
        <v>3206000</v>
      </c>
    </row>
    <row r="40" spans="1:13" ht="45" customHeight="1">
      <c r="A40" s="11" t="s">
        <v>36</v>
      </c>
      <c r="B40" s="2">
        <f t="shared" si="2"/>
        <v>6.0823456019962571E-2</v>
      </c>
      <c r="C40" s="3">
        <f t="shared" si="3"/>
        <v>195</v>
      </c>
      <c r="D40" s="3">
        <v>16</v>
      </c>
      <c r="E40" s="3">
        <v>10</v>
      </c>
      <c r="F40" s="3">
        <v>0</v>
      </c>
      <c r="G40" s="3">
        <v>169</v>
      </c>
      <c r="H40" s="3">
        <v>0</v>
      </c>
      <c r="I40" s="3">
        <v>0</v>
      </c>
      <c r="J40" s="4">
        <v>3206000</v>
      </c>
    </row>
    <row r="41" spans="1:13" ht="27.75" customHeight="1">
      <c r="A41" s="11" t="s">
        <v>37</v>
      </c>
      <c r="B41" s="2">
        <f t="shared" si="2"/>
        <v>3.8365564566437929E-2</v>
      </c>
      <c r="C41" s="3">
        <f t="shared" si="3"/>
        <v>123</v>
      </c>
      <c r="D41" s="3">
        <v>29</v>
      </c>
      <c r="E41" s="4">
        <v>23</v>
      </c>
      <c r="F41" s="3">
        <v>0</v>
      </c>
      <c r="G41" s="3">
        <v>54</v>
      </c>
      <c r="H41" s="3">
        <v>15</v>
      </c>
      <c r="I41" s="3">
        <v>2</v>
      </c>
      <c r="J41" s="4">
        <v>3206000</v>
      </c>
    </row>
    <row r="42" spans="1:13" ht="20.100000000000001" customHeight="1">
      <c r="A42" s="11" t="s">
        <v>38</v>
      </c>
      <c r="B42" s="2">
        <f t="shared" si="2"/>
        <v>7.5795383655645671E-2</v>
      </c>
      <c r="C42" s="3">
        <f t="shared" si="3"/>
        <v>243</v>
      </c>
      <c r="D42" s="3">
        <v>33</v>
      </c>
      <c r="E42" s="3">
        <v>91</v>
      </c>
      <c r="F42" s="3">
        <v>3</v>
      </c>
      <c r="G42" s="3">
        <v>37</v>
      </c>
      <c r="H42" s="3">
        <v>69</v>
      </c>
      <c r="I42" s="3">
        <v>10</v>
      </c>
      <c r="J42" s="4">
        <v>3206000</v>
      </c>
    </row>
    <row r="43" spans="1:13" ht="20.100000000000001" customHeight="1">
      <c r="A43" s="11" t="s">
        <v>39</v>
      </c>
      <c r="B43" s="2">
        <f t="shared" si="2"/>
        <v>1.2592014971927634</v>
      </c>
      <c r="C43" s="3">
        <f t="shared" si="3"/>
        <v>4037</v>
      </c>
      <c r="D43" s="3">
        <v>1030</v>
      </c>
      <c r="E43" s="3">
        <v>1001</v>
      </c>
      <c r="F43" s="3">
        <v>327</v>
      </c>
      <c r="G43" s="3">
        <v>659</v>
      </c>
      <c r="H43" s="3">
        <v>826</v>
      </c>
      <c r="I43" s="3">
        <v>194</v>
      </c>
      <c r="J43" s="4">
        <v>3206000</v>
      </c>
    </row>
    <row r="44" spans="1:13" ht="42.75" customHeight="1">
      <c r="A44" s="11" t="s">
        <v>40</v>
      </c>
      <c r="B44" s="2">
        <f t="shared" si="2"/>
        <v>1.6940112289457268</v>
      </c>
      <c r="C44" s="3">
        <f t="shared" si="3"/>
        <v>5431</v>
      </c>
      <c r="D44" s="3">
        <v>187</v>
      </c>
      <c r="E44" s="3">
        <v>4880</v>
      </c>
      <c r="F44" s="3">
        <v>108</v>
      </c>
      <c r="G44" s="3">
        <v>183</v>
      </c>
      <c r="H44" s="3">
        <v>9</v>
      </c>
      <c r="I44" s="3">
        <v>64</v>
      </c>
      <c r="J44" s="4">
        <v>3206000</v>
      </c>
    </row>
    <row r="45" spans="1:13" ht="45" customHeight="1">
      <c r="A45" s="11" t="s">
        <v>41</v>
      </c>
      <c r="B45" s="2">
        <f t="shared" si="2"/>
        <v>0.15096693699313785</v>
      </c>
      <c r="C45" s="3">
        <f t="shared" si="3"/>
        <v>484</v>
      </c>
      <c r="D45" s="3">
        <v>139</v>
      </c>
      <c r="E45" s="3">
        <v>192</v>
      </c>
      <c r="F45" s="3">
        <v>34</v>
      </c>
      <c r="G45" s="5">
        <v>52</v>
      </c>
      <c r="H45" s="3">
        <v>20</v>
      </c>
      <c r="I45" s="3">
        <v>47</v>
      </c>
      <c r="J45" s="4">
        <v>3206000</v>
      </c>
    </row>
    <row r="46" spans="1:13" ht="33.75" customHeight="1">
      <c r="A46" s="11" t="s">
        <v>42</v>
      </c>
      <c r="B46" s="2">
        <f t="shared" si="2"/>
        <v>6.3973799126637552</v>
      </c>
      <c r="C46" s="3">
        <f t="shared" si="3"/>
        <v>20510</v>
      </c>
      <c r="D46" s="3">
        <v>6309</v>
      </c>
      <c r="E46" s="3">
        <v>5360</v>
      </c>
      <c r="F46" s="3">
        <v>1302</v>
      </c>
      <c r="G46" s="5">
        <v>2981</v>
      </c>
      <c r="H46" s="3">
        <v>1257</v>
      </c>
      <c r="I46" s="3">
        <v>3301</v>
      </c>
      <c r="J46" s="4">
        <v>3206000</v>
      </c>
    </row>
    <row r="47" spans="1:13" ht="46.5" customHeight="1">
      <c r="A47" s="11" t="s">
        <v>43</v>
      </c>
      <c r="B47" s="2">
        <f t="shared" si="2"/>
        <v>0.18621334996880848</v>
      </c>
      <c r="C47" s="3">
        <f t="shared" si="3"/>
        <v>597</v>
      </c>
      <c r="D47" s="3">
        <v>91</v>
      </c>
      <c r="E47" s="3">
        <v>8</v>
      </c>
      <c r="F47" s="3">
        <v>1</v>
      </c>
      <c r="G47" s="5">
        <v>464</v>
      </c>
      <c r="H47" s="3">
        <v>11</v>
      </c>
      <c r="I47" s="3">
        <v>22</v>
      </c>
      <c r="J47" s="4">
        <v>3206000</v>
      </c>
    </row>
    <row r="48" spans="1:13" ht="36" customHeight="1">
      <c r="A48" s="11" t="s">
        <v>44</v>
      </c>
      <c r="B48" s="2">
        <f t="shared" si="2"/>
        <v>8.097629444791016</v>
      </c>
      <c r="C48" s="3">
        <f t="shared" si="3"/>
        <v>25961</v>
      </c>
      <c r="D48" s="3">
        <v>5864</v>
      </c>
      <c r="E48" s="3">
        <v>12404</v>
      </c>
      <c r="F48" s="3">
        <v>1213</v>
      </c>
      <c r="G48" s="5">
        <v>2703</v>
      </c>
      <c r="H48" s="3">
        <v>3281</v>
      </c>
      <c r="I48" s="3">
        <v>496</v>
      </c>
      <c r="J48" s="4">
        <v>3206000</v>
      </c>
    </row>
    <row r="49" spans="1:10" ht="36" customHeight="1">
      <c r="A49" s="11" t="s">
        <v>45</v>
      </c>
      <c r="B49" s="2">
        <f t="shared" si="2"/>
        <v>1.1852776044915782E-2</v>
      </c>
      <c r="C49" s="3">
        <f t="shared" si="3"/>
        <v>38</v>
      </c>
      <c r="D49" s="3">
        <v>15</v>
      </c>
      <c r="E49" s="3">
        <v>10</v>
      </c>
      <c r="F49" s="3">
        <v>0</v>
      </c>
      <c r="G49" s="3">
        <v>10</v>
      </c>
      <c r="H49" s="3">
        <v>2</v>
      </c>
      <c r="I49" s="3">
        <v>1</v>
      </c>
      <c r="J49" s="4">
        <v>3206000</v>
      </c>
    </row>
    <row r="50" spans="1:10" ht="37.5" customHeight="1">
      <c r="A50" s="11" t="s">
        <v>46</v>
      </c>
      <c r="B50" s="2">
        <f t="shared" si="2"/>
        <v>3.5246412975670618E-2</v>
      </c>
      <c r="C50" s="3">
        <f t="shared" si="3"/>
        <v>113</v>
      </c>
      <c r="D50" s="3">
        <v>39</v>
      </c>
      <c r="E50" s="3">
        <v>14</v>
      </c>
      <c r="F50" s="3">
        <v>1</v>
      </c>
      <c r="G50" s="3">
        <v>25</v>
      </c>
      <c r="H50" s="3">
        <v>15</v>
      </c>
      <c r="I50" s="3">
        <v>19</v>
      </c>
      <c r="J50" s="4">
        <v>3206000</v>
      </c>
    </row>
    <row r="51" spans="1:10" ht="26.25" customHeight="1">
      <c r="A51" s="11" t="s">
        <v>47</v>
      </c>
      <c r="B51" s="2">
        <f t="shared" si="2"/>
        <v>13.718652526512788</v>
      </c>
      <c r="C51" s="3">
        <f t="shared" si="3"/>
        <v>43982</v>
      </c>
      <c r="D51" s="3">
        <v>10056</v>
      </c>
      <c r="E51" s="3">
        <v>15920</v>
      </c>
      <c r="F51" s="3">
        <v>2020</v>
      </c>
      <c r="G51" s="3">
        <v>3689</v>
      </c>
      <c r="H51" s="3">
        <v>10227</v>
      </c>
      <c r="I51" s="3">
        <v>2070</v>
      </c>
      <c r="J51" s="4">
        <v>3206000</v>
      </c>
    </row>
    <row r="52" spans="1:10" ht="37.5" customHeight="1">
      <c r="A52" s="11" t="s">
        <v>48</v>
      </c>
      <c r="B52" s="2">
        <f t="shared" si="2"/>
        <v>0.69744229569557081</v>
      </c>
      <c r="C52" s="3">
        <f t="shared" si="3"/>
        <v>2236</v>
      </c>
      <c r="D52" s="3">
        <v>1082</v>
      </c>
      <c r="E52" s="3">
        <v>513</v>
      </c>
      <c r="F52" s="3">
        <v>63</v>
      </c>
      <c r="G52" s="3">
        <v>178</v>
      </c>
      <c r="H52" s="3">
        <v>307</v>
      </c>
      <c r="I52" s="3">
        <v>93</v>
      </c>
      <c r="J52" s="4">
        <v>3206000</v>
      </c>
    </row>
    <row r="53" spans="1:10" ht="27.75" customHeight="1">
      <c r="A53" s="11" t="s">
        <v>49</v>
      </c>
      <c r="B53" s="2">
        <f t="shared" si="2"/>
        <v>0.35464753587024328</v>
      </c>
      <c r="C53" s="3">
        <f t="shared" si="3"/>
        <v>1137</v>
      </c>
      <c r="D53" s="3">
        <v>162</v>
      </c>
      <c r="E53" s="3">
        <v>328</v>
      </c>
      <c r="F53" s="3">
        <v>19</v>
      </c>
      <c r="G53" s="3">
        <v>60</v>
      </c>
      <c r="H53" s="3">
        <v>518</v>
      </c>
      <c r="I53" s="3">
        <v>50</v>
      </c>
      <c r="J53" s="4">
        <v>3206000</v>
      </c>
    </row>
    <row r="54" spans="1:10" ht="39.75" customHeight="1">
      <c r="A54" s="11" t="s">
        <v>50</v>
      </c>
      <c r="B54" s="2">
        <f t="shared" si="2"/>
        <v>0.13599500935745479</v>
      </c>
      <c r="C54" s="3">
        <f t="shared" si="3"/>
        <v>436</v>
      </c>
      <c r="D54" s="3">
        <v>92</v>
      </c>
      <c r="E54" s="3">
        <v>139</v>
      </c>
      <c r="F54" s="3">
        <v>1</v>
      </c>
      <c r="G54" s="3">
        <v>55</v>
      </c>
      <c r="H54" s="3">
        <v>135</v>
      </c>
      <c r="I54" s="3">
        <v>14</v>
      </c>
      <c r="J54" s="4">
        <v>3206000</v>
      </c>
    </row>
    <row r="55" spans="1:10" ht="27.75" customHeight="1">
      <c r="A55" s="11" t="s">
        <v>51</v>
      </c>
      <c r="B55" s="2">
        <f t="shared" si="2"/>
        <v>34.072676232064879</v>
      </c>
      <c r="C55" s="3">
        <f t="shared" si="3"/>
        <v>109237</v>
      </c>
      <c r="D55" s="3">
        <v>33315</v>
      </c>
      <c r="E55" s="3">
        <v>34077</v>
      </c>
      <c r="F55" s="3">
        <v>12069</v>
      </c>
      <c r="G55" s="3">
        <v>17588</v>
      </c>
      <c r="H55" s="3">
        <v>7213</v>
      </c>
      <c r="I55" s="3">
        <v>4975</v>
      </c>
      <c r="J55" s="4">
        <v>3206000</v>
      </c>
    </row>
    <row r="56" spans="1:10" ht="24" customHeight="1">
      <c r="A56" s="11" t="s">
        <v>52</v>
      </c>
      <c r="B56" s="2">
        <f t="shared" si="2"/>
        <v>11.930131004366812</v>
      </c>
      <c r="C56" s="3">
        <f t="shared" si="3"/>
        <v>38248</v>
      </c>
      <c r="D56" s="3">
        <v>9369</v>
      </c>
      <c r="E56" s="3">
        <v>13023</v>
      </c>
      <c r="F56" s="3">
        <v>7413</v>
      </c>
      <c r="G56" s="3">
        <v>4749</v>
      </c>
      <c r="H56" s="3">
        <v>2283</v>
      </c>
      <c r="I56" s="3">
        <v>1411</v>
      </c>
      <c r="J56" s="4">
        <v>3206000</v>
      </c>
    </row>
    <row r="57" spans="1:10" ht="21.75" customHeight="1">
      <c r="A57" s="11" t="s">
        <v>53</v>
      </c>
      <c r="B57" s="2">
        <f t="shared" si="2"/>
        <v>8.4669369931378675</v>
      </c>
      <c r="C57" s="3">
        <f t="shared" si="3"/>
        <v>27145</v>
      </c>
      <c r="D57" s="3">
        <v>10550</v>
      </c>
      <c r="E57" s="3">
        <v>7393</v>
      </c>
      <c r="F57" s="3">
        <v>2698</v>
      </c>
      <c r="G57" s="3">
        <v>3564</v>
      </c>
      <c r="H57" s="3">
        <v>2585</v>
      </c>
      <c r="I57" s="3">
        <v>355</v>
      </c>
      <c r="J57" s="4">
        <v>3206000</v>
      </c>
    </row>
    <row r="58" spans="1:10" ht="30.75" customHeight="1">
      <c r="A58" s="11" t="s">
        <v>54</v>
      </c>
      <c r="B58" s="2">
        <f t="shared" si="2"/>
        <v>6.0686213349968803</v>
      </c>
      <c r="C58" s="3">
        <f t="shared" si="3"/>
        <v>19456</v>
      </c>
      <c r="D58" s="3">
        <v>2366</v>
      </c>
      <c r="E58" s="3">
        <v>12966</v>
      </c>
      <c r="F58" s="3">
        <v>1100</v>
      </c>
      <c r="G58" s="3">
        <v>1737</v>
      </c>
      <c r="H58" s="3">
        <v>1039</v>
      </c>
      <c r="I58" s="3">
        <v>248</v>
      </c>
      <c r="J58" s="4">
        <v>3206000</v>
      </c>
    </row>
    <row r="59" spans="1:10" ht="45" customHeight="1">
      <c r="A59" s="11" t="s">
        <v>55</v>
      </c>
      <c r="B59" s="2">
        <f t="shared" si="2"/>
        <v>0.23050530255770429</v>
      </c>
      <c r="C59" s="3">
        <f t="shared" si="3"/>
        <v>739</v>
      </c>
      <c r="D59" s="3">
        <v>404</v>
      </c>
      <c r="E59" s="3">
        <v>104</v>
      </c>
      <c r="F59" s="3">
        <v>1</v>
      </c>
      <c r="G59" s="3">
        <v>186</v>
      </c>
      <c r="H59" s="3">
        <v>4</v>
      </c>
      <c r="I59" s="3">
        <v>40</v>
      </c>
      <c r="J59" s="4">
        <v>3206000</v>
      </c>
    </row>
    <row r="60" spans="1:10" ht="4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</row>
    <row r="61" spans="1:10" ht="20.100000000000001" customHeight="1">
      <c r="A61" s="20" t="s">
        <v>0</v>
      </c>
      <c r="B61" s="20"/>
      <c r="C61" s="20"/>
      <c r="D61" s="20"/>
      <c r="E61" s="20"/>
      <c r="F61" s="20"/>
      <c r="G61" s="20"/>
      <c r="H61" s="20"/>
      <c r="I61" s="20"/>
      <c r="J61" s="4">
        <v>3206000</v>
      </c>
    </row>
    <row r="62" spans="1:10" ht="20.100000000000001" customHeight="1">
      <c r="A62" s="21" t="s">
        <v>82</v>
      </c>
      <c r="B62" s="21"/>
      <c r="C62" s="21"/>
      <c r="D62" s="21"/>
      <c r="E62" s="21"/>
      <c r="F62" s="21"/>
      <c r="G62" s="21"/>
      <c r="H62" s="21"/>
      <c r="I62" s="21"/>
      <c r="J62" s="4">
        <v>3206000</v>
      </c>
    </row>
    <row r="63" spans="1:10" ht="15.75" customHeight="1">
      <c r="A63" s="10" t="s">
        <v>32</v>
      </c>
      <c r="B63" s="24" t="s">
        <v>56</v>
      </c>
      <c r="C63" s="24" t="s">
        <v>4</v>
      </c>
      <c r="D63" s="24" t="s">
        <v>5</v>
      </c>
      <c r="E63" s="24" t="s">
        <v>6</v>
      </c>
      <c r="F63" s="24" t="s">
        <v>7</v>
      </c>
      <c r="G63" s="24" t="s">
        <v>8</v>
      </c>
      <c r="H63" s="24" t="s">
        <v>9</v>
      </c>
      <c r="I63" s="24" t="s">
        <v>10</v>
      </c>
      <c r="J63" s="4">
        <v>3206000</v>
      </c>
    </row>
    <row r="64" spans="1:10" ht="33.75" customHeight="1">
      <c r="A64" s="7" t="s">
        <v>2</v>
      </c>
      <c r="B64" s="25"/>
      <c r="C64" s="25"/>
      <c r="D64" s="25"/>
      <c r="E64" s="25"/>
      <c r="F64" s="25"/>
      <c r="G64" s="25"/>
      <c r="H64" s="25"/>
      <c r="I64" s="25"/>
      <c r="J64" s="4">
        <v>3206000</v>
      </c>
    </row>
    <row r="65" spans="1:10" ht="18.75" customHeight="1">
      <c r="A65" s="11" t="s">
        <v>57</v>
      </c>
      <c r="B65" s="2">
        <f t="shared" ref="B65:B87" si="4">C65/J65*1000</f>
        <v>2.0754834684965688</v>
      </c>
      <c r="C65" s="3">
        <f t="shared" ref="C65:C86" si="5">SUM(D65:I65)</f>
        <v>6654</v>
      </c>
      <c r="D65" s="3">
        <v>2046</v>
      </c>
      <c r="E65" s="3">
        <v>1553</v>
      </c>
      <c r="F65" s="3">
        <v>919</v>
      </c>
      <c r="G65" s="3">
        <v>1279</v>
      </c>
      <c r="H65" s="3">
        <v>356</v>
      </c>
      <c r="I65" s="3">
        <v>501</v>
      </c>
      <c r="J65" s="4">
        <v>3206000</v>
      </c>
    </row>
    <row r="66" spans="1:10" ht="31.5" customHeight="1">
      <c r="A66" s="11" t="s">
        <v>58</v>
      </c>
      <c r="B66" s="2">
        <f t="shared" si="4"/>
        <v>37.888334373050533</v>
      </c>
      <c r="C66" s="3">
        <f t="shared" si="5"/>
        <v>121470</v>
      </c>
      <c r="D66" s="3">
        <v>24163</v>
      </c>
      <c r="E66" s="4">
        <v>37000</v>
      </c>
      <c r="F66" s="3">
        <v>2636</v>
      </c>
      <c r="G66" s="3">
        <v>2622</v>
      </c>
      <c r="H66" s="3">
        <v>54396</v>
      </c>
      <c r="I66" s="3">
        <v>653</v>
      </c>
      <c r="J66" s="4">
        <v>3206000</v>
      </c>
    </row>
    <row r="67" spans="1:10" ht="25.5" customHeight="1">
      <c r="A67" s="11" t="s">
        <v>59</v>
      </c>
      <c r="B67" s="2">
        <f t="shared" si="4"/>
        <v>0.15127885215221459</v>
      </c>
      <c r="C67" s="3">
        <f t="shared" si="5"/>
        <v>485</v>
      </c>
      <c r="D67" s="3">
        <v>162</v>
      </c>
      <c r="E67" s="3">
        <v>70</v>
      </c>
      <c r="F67" s="3">
        <v>132</v>
      </c>
      <c r="G67" s="3">
        <v>92</v>
      </c>
      <c r="H67" s="3">
        <v>5</v>
      </c>
      <c r="I67" s="3">
        <v>24</v>
      </c>
      <c r="J67" s="4">
        <v>3206000</v>
      </c>
    </row>
    <row r="68" spans="1:10" ht="18.75" customHeight="1">
      <c r="A68" s="11" t="s">
        <v>60</v>
      </c>
      <c r="B68" s="2">
        <f t="shared" si="4"/>
        <v>6.1787273861509675</v>
      </c>
      <c r="C68" s="3">
        <f t="shared" si="5"/>
        <v>19809</v>
      </c>
      <c r="D68" s="3">
        <v>5344</v>
      </c>
      <c r="E68" s="3">
        <v>7097</v>
      </c>
      <c r="F68" s="3">
        <v>1308</v>
      </c>
      <c r="G68" s="3">
        <v>1438</v>
      </c>
      <c r="H68" s="3">
        <v>4033</v>
      </c>
      <c r="I68" s="3">
        <v>589</v>
      </c>
      <c r="J68" s="4">
        <v>3206000</v>
      </c>
    </row>
    <row r="69" spans="1:10" ht="33.75" customHeight="1">
      <c r="A69" s="11" t="s">
        <v>61</v>
      </c>
      <c r="B69" s="2">
        <f t="shared" si="4"/>
        <v>6.1915159076731126</v>
      </c>
      <c r="C69" s="3">
        <f t="shared" si="5"/>
        <v>19850</v>
      </c>
      <c r="D69" s="3">
        <v>3200</v>
      </c>
      <c r="E69" s="3">
        <v>9292</v>
      </c>
      <c r="F69" s="3">
        <v>111</v>
      </c>
      <c r="G69" s="3">
        <v>579</v>
      </c>
      <c r="H69" s="3">
        <v>6507</v>
      </c>
      <c r="I69" s="3">
        <v>161</v>
      </c>
      <c r="J69" s="4">
        <v>3206000</v>
      </c>
    </row>
    <row r="70" spans="1:10" ht="53.25" customHeight="1">
      <c r="A70" s="11" t="s">
        <v>62</v>
      </c>
      <c r="B70" s="2">
        <f t="shared" si="4"/>
        <v>8.5102932002495333</v>
      </c>
      <c r="C70" s="3">
        <f t="shared" si="5"/>
        <v>27284</v>
      </c>
      <c r="D70" s="3">
        <v>2430</v>
      </c>
      <c r="E70" s="3">
        <v>7996</v>
      </c>
      <c r="F70" s="3">
        <v>628</v>
      </c>
      <c r="G70" s="3">
        <v>924</v>
      </c>
      <c r="H70" s="3">
        <v>15171</v>
      </c>
      <c r="I70" s="3">
        <v>135</v>
      </c>
      <c r="J70" s="4">
        <v>3206000</v>
      </c>
    </row>
    <row r="71" spans="1:10" ht="44.25" customHeight="1">
      <c r="A71" s="11" t="s">
        <v>63</v>
      </c>
      <c r="B71" s="2">
        <f t="shared" si="4"/>
        <v>3.9123518402994382</v>
      </c>
      <c r="C71" s="3">
        <f t="shared" si="5"/>
        <v>12543</v>
      </c>
      <c r="D71" s="3">
        <v>3724</v>
      </c>
      <c r="E71" s="3">
        <v>4580</v>
      </c>
      <c r="F71" s="3">
        <v>1062</v>
      </c>
      <c r="G71" s="3">
        <v>1189</v>
      </c>
      <c r="H71" s="3">
        <v>1461</v>
      </c>
      <c r="I71" s="3">
        <v>527</v>
      </c>
      <c r="J71" s="4">
        <v>3206000</v>
      </c>
    </row>
    <row r="72" spans="1:10" ht="31.5" customHeight="1">
      <c r="A72" s="11" t="s">
        <v>64</v>
      </c>
      <c r="B72" s="2">
        <f t="shared" si="4"/>
        <v>5.3961322520274482E-2</v>
      </c>
      <c r="C72" s="3">
        <f t="shared" si="5"/>
        <v>173</v>
      </c>
      <c r="D72" s="3">
        <v>48</v>
      </c>
      <c r="E72" s="3">
        <v>63</v>
      </c>
      <c r="F72" s="3">
        <v>1</v>
      </c>
      <c r="G72" s="3">
        <v>4</v>
      </c>
      <c r="H72" s="3">
        <v>45</v>
      </c>
      <c r="I72" s="3">
        <v>12</v>
      </c>
      <c r="J72" s="4">
        <v>3206000</v>
      </c>
    </row>
    <row r="73" spans="1:10" ht="30" customHeight="1">
      <c r="A73" s="11" t="s">
        <v>65</v>
      </c>
      <c r="B73" s="2">
        <f t="shared" si="4"/>
        <v>8.1097941359950087E-3</v>
      </c>
      <c r="C73" s="3">
        <f t="shared" si="5"/>
        <v>26</v>
      </c>
      <c r="D73" s="3">
        <v>6</v>
      </c>
      <c r="E73" s="3">
        <v>6</v>
      </c>
      <c r="F73" s="3">
        <v>4</v>
      </c>
      <c r="G73" s="3">
        <v>5</v>
      </c>
      <c r="H73" s="3">
        <v>5</v>
      </c>
      <c r="I73" s="3">
        <v>0</v>
      </c>
      <c r="J73" s="4">
        <v>3206000</v>
      </c>
    </row>
    <row r="74" spans="1:10" ht="42.75" customHeight="1">
      <c r="A74" s="11" t="s">
        <v>66</v>
      </c>
      <c r="B74" s="2">
        <f t="shared" si="4"/>
        <v>2.7975670617592012</v>
      </c>
      <c r="C74" s="3">
        <f t="shared" si="5"/>
        <v>8969</v>
      </c>
      <c r="D74" s="3">
        <v>847</v>
      </c>
      <c r="E74" s="3">
        <v>3421</v>
      </c>
      <c r="F74" s="3">
        <v>2136</v>
      </c>
      <c r="G74" s="3">
        <v>566</v>
      </c>
      <c r="H74" s="3">
        <v>1620</v>
      </c>
      <c r="I74" s="3">
        <v>379</v>
      </c>
      <c r="J74" s="4">
        <v>3206000</v>
      </c>
    </row>
    <row r="75" spans="1:10" ht="27" customHeight="1">
      <c r="A75" s="11" t="s">
        <v>67</v>
      </c>
      <c r="B75" s="2">
        <f t="shared" si="4"/>
        <v>4.6787273861509666E-2</v>
      </c>
      <c r="C75" s="3">
        <f t="shared" si="5"/>
        <v>150</v>
      </c>
      <c r="D75" s="3">
        <v>24</v>
      </c>
      <c r="E75" s="3">
        <v>59</v>
      </c>
      <c r="F75" s="3">
        <v>3</v>
      </c>
      <c r="G75" s="3">
        <v>37</v>
      </c>
      <c r="H75" s="3">
        <v>7</v>
      </c>
      <c r="I75" s="3">
        <v>20</v>
      </c>
      <c r="J75" s="4">
        <v>3206000</v>
      </c>
    </row>
    <row r="76" spans="1:10" ht="35.25" customHeight="1">
      <c r="A76" s="11" t="s">
        <v>68</v>
      </c>
      <c r="B76" s="2">
        <f t="shared" si="4"/>
        <v>9.6179039301310034</v>
      </c>
      <c r="C76" s="3">
        <f t="shared" si="5"/>
        <v>30835</v>
      </c>
      <c r="D76" s="5">
        <v>1910</v>
      </c>
      <c r="E76" s="3">
        <v>14717</v>
      </c>
      <c r="F76" s="3">
        <v>1528</v>
      </c>
      <c r="G76" s="3">
        <v>1180</v>
      </c>
      <c r="H76" s="3">
        <v>10951</v>
      </c>
      <c r="I76" s="3">
        <v>549</v>
      </c>
      <c r="J76" s="4">
        <v>3206000</v>
      </c>
    </row>
    <row r="77" spans="1:10" ht="33.75" customHeight="1">
      <c r="A77" s="11" t="s">
        <v>69</v>
      </c>
      <c r="B77" s="2">
        <f t="shared" si="4"/>
        <v>0.14129756706175919</v>
      </c>
      <c r="C77" s="3">
        <f t="shared" si="5"/>
        <v>453</v>
      </c>
      <c r="D77" s="3">
        <v>165</v>
      </c>
      <c r="E77" s="3">
        <v>159</v>
      </c>
      <c r="F77" s="3">
        <v>1</v>
      </c>
      <c r="G77" s="3">
        <v>85</v>
      </c>
      <c r="H77" s="3">
        <v>11</v>
      </c>
      <c r="I77" s="3">
        <v>32</v>
      </c>
      <c r="J77" s="4">
        <v>3206000</v>
      </c>
    </row>
    <row r="78" spans="1:10" ht="30.75" customHeight="1">
      <c r="A78" s="11" t="s">
        <v>70</v>
      </c>
      <c r="B78" s="2">
        <f t="shared" si="4"/>
        <v>5.805988771054273</v>
      </c>
      <c r="C78" s="3">
        <f t="shared" si="5"/>
        <v>18614</v>
      </c>
      <c r="D78" s="3">
        <v>2549</v>
      </c>
      <c r="E78" s="3">
        <v>6030</v>
      </c>
      <c r="F78" s="3">
        <v>639</v>
      </c>
      <c r="G78" s="3">
        <v>872</v>
      </c>
      <c r="H78" s="3">
        <v>8022</v>
      </c>
      <c r="I78" s="3">
        <v>502</v>
      </c>
      <c r="J78" s="4">
        <v>3206000</v>
      </c>
    </row>
    <row r="79" spans="1:10" ht="44.25" customHeight="1">
      <c r="A79" s="11" t="s">
        <v>71</v>
      </c>
      <c r="B79" s="2">
        <f t="shared" si="4"/>
        <v>0.46350592638802246</v>
      </c>
      <c r="C79" s="3">
        <f t="shared" si="5"/>
        <v>1486</v>
      </c>
      <c r="D79" s="3">
        <v>200</v>
      </c>
      <c r="E79" s="3">
        <v>201</v>
      </c>
      <c r="F79" s="3">
        <v>11</v>
      </c>
      <c r="G79" s="3">
        <v>37</v>
      </c>
      <c r="H79" s="3">
        <v>38</v>
      </c>
      <c r="I79" s="3">
        <v>999</v>
      </c>
      <c r="J79" s="4">
        <v>3206000</v>
      </c>
    </row>
    <row r="80" spans="1:10" ht="24.75" customHeight="1">
      <c r="A80" s="11" t="s">
        <v>72</v>
      </c>
      <c r="B80" s="2">
        <f t="shared" si="4"/>
        <v>0.33842794759825329</v>
      </c>
      <c r="C80" s="3">
        <f t="shared" si="5"/>
        <v>1085</v>
      </c>
      <c r="D80" s="3">
        <v>355</v>
      </c>
      <c r="E80" s="3">
        <v>355</v>
      </c>
      <c r="F80" s="3">
        <v>21</v>
      </c>
      <c r="G80" s="3">
        <v>201</v>
      </c>
      <c r="H80" s="3">
        <v>58</v>
      </c>
      <c r="I80" s="3">
        <v>95</v>
      </c>
      <c r="J80" s="4">
        <v>3206000</v>
      </c>
    </row>
    <row r="81" spans="1:11" ht="28.5" customHeight="1">
      <c r="A81" s="11" t="s">
        <v>73</v>
      </c>
      <c r="B81" s="2">
        <f t="shared" si="4"/>
        <v>5.1709295071740486</v>
      </c>
      <c r="C81" s="3">
        <f t="shared" si="5"/>
        <v>16578</v>
      </c>
      <c r="D81" s="3">
        <v>3013</v>
      </c>
      <c r="E81" s="3">
        <v>7319</v>
      </c>
      <c r="F81" s="3">
        <v>1042</v>
      </c>
      <c r="G81" s="3">
        <v>1253</v>
      </c>
      <c r="H81" s="3">
        <v>2162</v>
      </c>
      <c r="I81" s="3">
        <v>1789</v>
      </c>
      <c r="J81" s="4">
        <v>3206000</v>
      </c>
    </row>
    <row r="82" spans="1:11" ht="32.25" customHeight="1">
      <c r="A82" s="11" t="s">
        <v>74</v>
      </c>
      <c r="B82" s="2">
        <f t="shared" si="4"/>
        <v>14.746101060511542</v>
      </c>
      <c r="C82" s="3">
        <f t="shared" si="5"/>
        <v>47276</v>
      </c>
      <c r="D82" s="3">
        <v>9135</v>
      </c>
      <c r="E82" s="5">
        <v>19144</v>
      </c>
      <c r="F82" s="3">
        <v>2783</v>
      </c>
      <c r="G82" s="3">
        <v>3451</v>
      </c>
      <c r="H82" s="3">
        <v>11279</v>
      </c>
      <c r="I82" s="3">
        <v>1484</v>
      </c>
      <c r="J82" s="4">
        <v>3206000</v>
      </c>
    </row>
    <row r="83" spans="1:11" ht="34.5" customHeight="1">
      <c r="A83" s="11" t="s">
        <v>75</v>
      </c>
      <c r="B83" s="2">
        <f t="shared" si="4"/>
        <v>14.415159076731129</v>
      </c>
      <c r="C83" s="3">
        <f t="shared" si="5"/>
        <v>46215</v>
      </c>
      <c r="D83" s="3">
        <v>6271</v>
      </c>
      <c r="E83" s="3">
        <v>14700</v>
      </c>
      <c r="F83" s="3">
        <v>2990</v>
      </c>
      <c r="G83" s="3">
        <v>2805</v>
      </c>
      <c r="H83" s="3">
        <v>16839</v>
      </c>
      <c r="I83" s="3">
        <v>2610</v>
      </c>
      <c r="J83" s="4">
        <v>3206000</v>
      </c>
      <c r="K83" s="15">
        <v>1</v>
      </c>
    </row>
    <row r="84" spans="1:11" ht="33.75" customHeight="1">
      <c r="A84" s="11" t="s">
        <v>76</v>
      </c>
      <c r="B84" s="2">
        <f t="shared" si="4"/>
        <v>6.6659388646288216</v>
      </c>
      <c r="C84" s="3">
        <f t="shared" si="5"/>
        <v>21371</v>
      </c>
      <c r="D84" s="3">
        <v>242</v>
      </c>
      <c r="E84" s="3">
        <v>1308</v>
      </c>
      <c r="F84" s="3">
        <v>11986</v>
      </c>
      <c r="G84" s="3">
        <v>2362</v>
      </c>
      <c r="H84" s="3">
        <v>4828</v>
      </c>
      <c r="I84" s="3">
        <v>645</v>
      </c>
      <c r="J84" s="4">
        <v>3206000</v>
      </c>
    </row>
    <row r="85" spans="1:11" ht="19.5" customHeight="1">
      <c r="A85" s="11" t="s">
        <v>77</v>
      </c>
      <c r="B85" s="2">
        <f t="shared" si="4"/>
        <v>8.8727386150966936</v>
      </c>
      <c r="C85" s="3">
        <f t="shared" si="5"/>
        <v>28446</v>
      </c>
      <c r="D85" s="3">
        <v>2535</v>
      </c>
      <c r="E85" s="3">
        <v>14132</v>
      </c>
      <c r="F85" s="3">
        <v>8257</v>
      </c>
      <c r="G85" s="3">
        <v>2210</v>
      </c>
      <c r="H85" s="3">
        <v>771</v>
      </c>
      <c r="I85" s="3">
        <v>541</v>
      </c>
      <c r="J85" s="4">
        <v>3206000</v>
      </c>
    </row>
    <row r="86" spans="1:11" ht="19.5" customHeight="1">
      <c r="A86" s="11" t="s">
        <v>78</v>
      </c>
      <c r="B86" s="2">
        <f t="shared" si="4"/>
        <v>177.94073611977544</v>
      </c>
      <c r="C86" s="3">
        <f t="shared" si="5"/>
        <v>570478</v>
      </c>
      <c r="D86" s="3">
        <v>66095</v>
      </c>
      <c r="E86" s="3">
        <v>61768</v>
      </c>
      <c r="F86" s="3">
        <v>6597</v>
      </c>
      <c r="G86" s="3">
        <v>53296</v>
      </c>
      <c r="H86" s="3">
        <v>302842</v>
      </c>
      <c r="I86" s="3">
        <v>79880</v>
      </c>
      <c r="J86" s="4">
        <v>3206000</v>
      </c>
    </row>
    <row r="87" spans="1:11" ht="22.5" customHeight="1">
      <c r="A87" s="12" t="s">
        <v>79</v>
      </c>
      <c r="B87" s="13">
        <f t="shared" si="4"/>
        <v>450.12694946974426</v>
      </c>
      <c r="C87" s="14">
        <f t="shared" ref="C87:I87" si="6">SUM(C65:C86,C39:C59,C13:C33)</f>
        <v>1443107</v>
      </c>
      <c r="D87" s="14">
        <f t="shared" si="6"/>
        <v>249415</v>
      </c>
      <c r="E87" s="14">
        <f t="shared" si="6"/>
        <v>363651</v>
      </c>
      <c r="F87" s="14">
        <f t="shared" si="6"/>
        <v>77192</v>
      </c>
      <c r="G87" s="14">
        <f t="shared" si="6"/>
        <v>128039</v>
      </c>
      <c r="H87" s="14">
        <f t="shared" si="6"/>
        <v>513798</v>
      </c>
      <c r="I87" s="14">
        <f t="shared" si="6"/>
        <v>111012</v>
      </c>
      <c r="J87" s="4">
        <v>3206000</v>
      </c>
    </row>
    <row r="88" spans="1:11" ht="24" customHeight="1"/>
    <row r="89" spans="1:11" ht="18" customHeight="1"/>
    <row r="90" spans="1:11" ht="21" customHeight="1"/>
  </sheetData>
  <mergeCells count="35">
    <mergeCell ref="I63:I64"/>
    <mergeCell ref="B63:B64"/>
    <mergeCell ref="C63:C64"/>
    <mergeCell ref="D63:D64"/>
    <mergeCell ref="E63:E64"/>
    <mergeCell ref="F63:F64"/>
    <mergeCell ref="G63:G64"/>
    <mergeCell ref="H63:H64"/>
    <mergeCell ref="B37:B38"/>
    <mergeCell ref="C37:C38"/>
    <mergeCell ref="D37:D38"/>
    <mergeCell ref="E37:E38"/>
    <mergeCell ref="F37:F38"/>
    <mergeCell ref="G11:G12"/>
    <mergeCell ref="H11:H12"/>
    <mergeCell ref="J11:J12"/>
    <mergeCell ref="I37:I38"/>
    <mergeCell ref="G37:G38"/>
    <mergeCell ref="H37:H38"/>
    <mergeCell ref="A1:J7"/>
    <mergeCell ref="A8:J8"/>
    <mergeCell ref="A61:I61"/>
    <mergeCell ref="A62:I62"/>
    <mergeCell ref="A35:I35"/>
    <mergeCell ref="A36:I36"/>
    <mergeCell ref="A9:J9"/>
    <mergeCell ref="A10:J10"/>
    <mergeCell ref="A60:J60"/>
    <mergeCell ref="I11:I12"/>
    <mergeCell ref="B11:B12"/>
    <mergeCell ref="C11:C12"/>
    <mergeCell ref="D11:D12"/>
    <mergeCell ref="E11:E12"/>
    <mergeCell ref="A34:I34"/>
    <mergeCell ref="F11:F12"/>
  </mergeCells>
  <pageMargins left="0.7" right="0.7" top="0.75" bottom="0.75" header="0.3" footer="0.3"/>
  <pageSetup scale="66" fitToHeight="0" orientation="portrait" r:id="rId1"/>
  <headerFooter>
    <oddHeader xml:space="preserve">&amp;R&amp;P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TWUZXU4UYYY7-944396957-36490</_dlc_DocId>
    <_dlc_DocIdUrl xmlns="a5cd8edf-193d-454e-be79-0a753d5be6e1">
      <Url>http://localhost/_layouts/15/DocIdRedir.aspx?ID=TWUZXU4UYYY7-944396957-36490</Url>
      <Description>TWUZXU4UYYY7-944396957-36490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144151E8-0155-4799-B567-F401771011F8}"/>
</file>

<file path=customXml/itemProps2.xml><?xml version="1.0" encoding="utf-8"?>
<ds:datastoreItem xmlns:ds="http://schemas.openxmlformats.org/officeDocument/2006/customXml" ds:itemID="{6A3934F7-72B4-46F6-9E5F-F52B8CAA4D99}"/>
</file>

<file path=customXml/itemProps3.xml><?xml version="1.0" encoding="utf-8"?>
<ds:datastoreItem xmlns:ds="http://schemas.openxmlformats.org/officeDocument/2006/customXml" ds:itemID="{140C8BB9-5D2C-4203-9C41-24E7E7ECC853}"/>
</file>

<file path=customXml/itemProps4.xml><?xml version="1.0" encoding="utf-8"?>
<ds:datastoreItem xmlns:ds="http://schemas.openxmlformats.org/officeDocument/2006/customXml" ds:itemID="{17FD8920-A3DE-451D-949D-338255C104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46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2020-11-28T15:02:28Z</cp:lastPrinted>
  <dcterms:created xsi:type="dcterms:W3CDTF">2020-10-22T08:00:11Z</dcterms:created>
  <dcterms:modified xsi:type="dcterms:W3CDTF">2020-12-28T15:23:49Z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adaac265-b2e9-4fa5-ad09-2660e9f818ee</vt:lpwstr>
  </property>
</Properties>
</file>